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06d60341269b601f/Escritorio/Para Rosanna/"/>
    </mc:Choice>
  </mc:AlternateContent>
  <xr:revisionPtr revIDLastSave="11" documentId="8_{9026166E-310E-46D2-874C-27AE536C2511}" xr6:coauthVersionLast="47" xr6:coauthVersionMax="47" xr10:uidLastSave="{FEF1765E-F92F-43E3-B63B-9D96C9EF447C}"/>
  <bookViews>
    <workbookView xWindow="-108" yWindow="-108" windowWidth="23256" windowHeight="12456"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J30" i="1"/>
  <c r="I30" i="1"/>
  <c r="J29" i="1"/>
  <c r="I29" i="1"/>
  <c r="C16" i="1"/>
  <c r="C15" i="1"/>
  <c r="C14" i="1"/>
</calcChain>
</file>

<file path=xl/sharedStrings.xml><?xml version="1.0" encoding="utf-8"?>
<sst xmlns="http://schemas.openxmlformats.org/spreadsheetml/2006/main" count="74" uniqueCount="74">
  <si>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</si>
  <si>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</si>
  <si>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</si>
  <si>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</si>
  <si>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</si>
  <si>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</si>
  <si>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</si>
  <si>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</si>
  <si>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</si>
  <si>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</si>
  <si>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</si>
  <si>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</si>
  <si>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</si>
  <si>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</si>
  <si>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</si>
  <si>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</si>
  <si>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</si>
  <si>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</si>
  <si>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</si>
  <si>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</si>
  <si>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</si>
  <si>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</si>
  <si>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</si>
  <si>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</si>
  <si>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</si>
  <si>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</si>
  <si>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</si>
  <si>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</si>
  <si>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</si>
  <si>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</si>
  <si>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</si>
  <si>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</si>
  <si>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</si>
  <si>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</si>
  <si>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</si>
  <si>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</si>
  <si>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</si>
  <si>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</si>
  <si>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</si>
  <si>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</si>
  <si>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</si>
  <si>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</si>
  <si>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</si>
  <si>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</si>
  <si>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</si>
  <si>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</si>
  <si>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</si>
  <si>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</si>
  <si>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0201-Presidencia de la República</t>
  </si>
  <si>
    <t>02- Gabinete de la Política Social</t>
  </si>
  <si>
    <t>008-Administradora de Subsidios Sociales</t>
  </si>
  <si>
    <t xml:space="preserve">Garantizar el acceso y oportuna disponibilidad de los subsidios sociales, contribuyendo a la equidad social y dignidad humana de los participantes de los programas, mediante la administración ágil y transparente de los recursos, y la adecuada gestión de la red de comercios afiliados. </t>
  </si>
  <si>
    <t>Ser el referente nacional de administración eficiente,transparente y racional de los subsidios sociales.</t>
  </si>
  <si>
    <t>2.3.3</t>
  </si>
  <si>
    <t>12- Protección Social</t>
  </si>
  <si>
    <t>Tiene a su cargo la administración y ejecución financiera de los subsidios sociales.Como la fiscalización y verificación de los contratos y/o convenios con las entidades financieras,los comercios y expendedores adheridos a la Red de Abastecimiento Social. Este programa brinda asistencia destinada a la atencion de la población socialmente vulnerable( incapacitados, personas de la tercera edad y desplazados, entre otros) la asistencia integral a las familias, la protección y estimulo de los niños,adolescentes,jóvenes,desempleados y personas con escasez de recursos</t>
  </si>
  <si>
    <t>Población Vulnerable ( incapacitados,personas de la tercera edad entre otros)</t>
  </si>
  <si>
    <t>La acreditación oportuna de los subsidios sociales (entorno a una fecha cierta de pago) permite mejorar la planificación presupuestaria de las familias que participan en los programas.</t>
  </si>
  <si>
    <t>Gestión de los Subsidios Sociales</t>
  </si>
  <si>
    <t xml:space="preserve">Revisar y elevar las novedades sobre el funcionamiento del sistema y las acreditaciones y/o pagos realizados a cada programa social involucrado, verificando y analizando la evolución del pago de cada subsidio, realizando proyecciones e informando a cada programa sobre posibles insuficiencias financieras. </t>
  </si>
  <si>
    <t>Cantidad de Nóminas Tramitadas</t>
  </si>
  <si>
    <t>Jeanilka Miniño</t>
  </si>
  <si>
    <t>Directora de Planificación y Desarrollo</t>
  </si>
  <si>
    <t>Rolando Alfonso Martinez</t>
  </si>
  <si>
    <t>Encargado Financiero</t>
  </si>
  <si>
    <t>Ejecución Semestral</t>
  </si>
  <si>
    <t>Programación Semestral</t>
  </si>
  <si>
    <t xml:space="preserve"> Presupuesto Inicial</t>
  </si>
  <si>
    <t xml:space="preserve">A la hora de planificar la cantidad de meta física la administradora contempló dividir el total de las presonas beneficiarias tarjetahabientes entre los 4 trimestre de año y colocar esta cifra como meta trimestral, sin embargo, luego del cambio de gestión realizado en primer trimestre se realizó un análisis sobre la meta física  y se dicició colocar como meta para el trimestre 3 y 4 la cantidad de nóminas depositadas realmente. Para el 2do trimestre se ha cumplido  con el depósito de las nóminas al universo de beneficiarios activos que están hábiles para recibirlas, que según la planificación es de 343,500. Por esta razón  se está reportando esta misma cifra como la ejecución de trimestre y el porcentaje no tiene ninguna deviación. 
En lo que se refiere a la desviación del indicador de la ejecución financiera, que es de 79.57%, los cambios en la gestión institucional y las modificaciones en la planificación de las entregas de las tarjetas con chip, han impactado la ejecución financiera del presupuesto de la institución. </t>
  </si>
  <si>
    <t>Se realizará una reprogramación tanto de las metas fisicas para los trimestres 3 y 4. Se realizará una reprogramación sobre la meta financiera en el mes de julio.</t>
  </si>
  <si>
    <t xml:space="preserve">Lineamientos para la ejecución Presupuestaria 2019 del Gobierno General Nacional </t>
  </si>
  <si>
    <t>28/03/2019</t>
  </si>
  <si>
    <t xml:space="preserve">Durante el primer semestre del 2023, los reemplazos fueron 136,211 y las nuevas entragas 1001, este es el total de las tarjetas que fueron reemplazadas a los beneficiarios de  banda magnética a Chip en los operativos durante el trimestre abril-junio 2023. La cantidad de nóminas tramitadas durante el trimestre fue de 33. La cantidad de 1,608,686 es el número de familias que recibenuno o varios subsidios de manera mensual. </t>
  </si>
  <si>
    <t>Informe de Evaluación 1er Semestre de las Metas Físicas-Financieras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</si>
</sst>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2"/>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5"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0" fontId="11" fillId="7" borderId="26" xfId="2" applyNumberFormat="1" applyFont="1" applyFill="1" applyBorder="1" applyAlignment="1" applyProtection="1">
      <alignment horizontal="center" vertical="center" wrapText="1" readingOrder="1"/>
    </xf>
    <xf numFmtId="9" fontId="0" fillId="0" borderId="0" xfId="2" applyFont="1"/>
    <xf numFmtId="0" fontId="23" fillId="0" borderId="0" xfId="0" applyFont="1" applyAlignment="1" applyProtection="1">
      <alignment horizontal="center" vertical="center"/>
      <protection locked="0"/>
    </xf>
    <xf numFmtId="0" fontId="23" fillId="0" borderId="0" xfId="0" applyFont="1" applyProtection="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9" fillId="0" borderId="17" xfId="0" applyFont="1" applyBorder="1" applyAlignment="1" applyProtection="1">
      <alignment horizontal="center"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18" fillId="0" borderId="0" xfId="0" applyFont="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7"/>
  <sheetViews>
    <sheetView tabSelected="1" topLeftCell="A36" workbookViewId="0">
      <selection activeCell="F53" sqref="F53"/>
    </sheetView>
  </sheetViews>
  <sheetFormatPr defaultColWidth="11.5546875" defaultRowHeight="14.4" x14ac:dyDescent="0.3"/>
  <cols>
    <col min="1" max="1" width="23" style="6" customWidth="1"/>
    <col min="2" max="10" width="12.6640625" style="6" customWidth="1"/>
    <col min="11" max="11" width="11.44140625" style="6"/>
  </cols>
  <sheetData>
    <row r="1" spans="1:11" ht="21.6" thickBot="1" x14ac:dyDescent="0.35">
      <c r="A1" s="26"/>
      <c r="B1" s="74" t="s">
        <v>73</v>
      </c>
      <c r="C1" s="75"/>
      <c r="D1" s="75"/>
      <c r="E1" s="75"/>
      <c r="F1" s="75"/>
      <c r="G1" s="75"/>
      <c r="H1" s="75"/>
      <c r="I1" s="75"/>
      <c r="J1" s="76"/>
      <c r="K1" s="1"/>
    </row>
    <row r="2" spans="1:11" ht="21.6" thickBot="1" x14ac:dyDescent="0.35">
      <c r="A2" s="27"/>
      <c r="B2" s="77" t="s">
        <v>0</v>
      </c>
      <c r="C2" s="78"/>
      <c r="D2" s="77" t="s">
        <v>1</v>
      </c>
      <c r="E2" s="78"/>
      <c r="F2" s="78"/>
      <c r="G2" s="78"/>
      <c r="H2" s="79"/>
      <c r="I2" s="2" t="s">
        <v>2</v>
      </c>
      <c r="J2" s="3" t="s">
        <v>3</v>
      </c>
      <c r="K2" s="1"/>
    </row>
    <row r="3" spans="1:11" ht="21.6" thickBot="1" x14ac:dyDescent="0.35">
      <c r="A3" s="28"/>
      <c r="B3" s="80" t="s">
        <v>4</v>
      </c>
      <c r="C3" s="81"/>
      <c r="D3" s="80" t="s">
        <v>70</v>
      </c>
      <c r="E3" s="81"/>
      <c r="F3" s="81"/>
      <c r="G3" s="81"/>
      <c r="H3" s="82"/>
      <c r="I3" s="32" t="s">
        <v>71</v>
      </c>
      <c r="J3" s="33">
        <v>0</v>
      </c>
      <c r="K3" s="1"/>
    </row>
    <row r="4" spans="1:11" x14ac:dyDescent="0.3">
      <c r="A4" s="83"/>
      <c r="B4" s="84"/>
      <c r="C4" s="84"/>
      <c r="D4" s="85"/>
      <c r="E4" s="85"/>
      <c r="F4" s="85"/>
      <c r="G4" s="85"/>
      <c r="H4" s="85"/>
      <c r="I4" s="84"/>
      <c r="J4" s="86"/>
      <c r="K4" s="1"/>
    </row>
    <row r="5" spans="1:11" ht="3" customHeight="1" x14ac:dyDescent="0.3">
      <c r="A5" s="71"/>
      <c r="B5" s="72"/>
      <c r="C5" s="72"/>
      <c r="D5" s="72"/>
      <c r="E5" s="72"/>
      <c r="F5" s="72"/>
      <c r="G5" s="72"/>
      <c r="H5" s="72"/>
      <c r="I5" s="72"/>
      <c r="J5" s="73"/>
      <c r="K5" s="1"/>
    </row>
    <row r="6" spans="1:11" ht="15.6" x14ac:dyDescent="0.3">
      <c r="A6" s="41" t="s">
        <v>5</v>
      </c>
      <c r="B6" s="42"/>
      <c r="C6" s="42"/>
      <c r="D6" s="42"/>
      <c r="E6" s="42"/>
      <c r="F6" s="42"/>
      <c r="G6" s="42"/>
      <c r="H6" s="42"/>
      <c r="I6" s="42"/>
      <c r="J6" s="43"/>
      <c r="K6" s="1"/>
    </row>
    <row r="7" spans="1:11" ht="15.6" x14ac:dyDescent="0.3">
      <c r="A7" s="54" t="s">
        <v>6</v>
      </c>
      <c r="B7" s="55"/>
      <c r="C7" s="55"/>
      <c r="D7" s="55"/>
      <c r="E7" s="55"/>
      <c r="F7" s="55"/>
      <c r="G7" s="55"/>
      <c r="H7" s="55"/>
      <c r="I7" s="55"/>
      <c r="J7" s="56"/>
      <c r="K7" s="1"/>
    </row>
    <row r="8" spans="1:11" x14ac:dyDescent="0.3">
      <c r="A8" s="4" t="s">
        <v>7</v>
      </c>
      <c r="B8" s="51" t="s">
        <v>48</v>
      </c>
      <c r="C8" s="52"/>
      <c r="D8" s="52"/>
      <c r="E8" s="52"/>
      <c r="F8" s="52"/>
      <c r="G8" s="52"/>
      <c r="H8" s="52"/>
      <c r="I8" s="52"/>
      <c r="J8" s="53"/>
      <c r="K8" s="1"/>
    </row>
    <row r="9" spans="1:11" ht="15" customHeight="1" x14ac:dyDescent="0.3">
      <c r="A9" s="29" t="s">
        <v>36</v>
      </c>
      <c r="B9" s="51" t="s">
        <v>49</v>
      </c>
      <c r="C9" s="52"/>
      <c r="D9" s="52"/>
      <c r="E9" s="52"/>
      <c r="F9" s="52"/>
      <c r="G9" s="52"/>
      <c r="H9" s="52"/>
      <c r="I9" s="52"/>
      <c r="J9" s="53"/>
      <c r="K9" s="1"/>
    </row>
    <row r="10" spans="1:11" x14ac:dyDescent="0.3">
      <c r="A10" s="29" t="s">
        <v>37</v>
      </c>
      <c r="B10" s="51" t="s">
        <v>50</v>
      </c>
      <c r="C10" s="52"/>
      <c r="D10" s="52"/>
      <c r="E10" s="52"/>
      <c r="F10" s="52"/>
      <c r="G10" s="52"/>
      <c r="H10" s="52"/>
      <c r="I10" s="52"/>
      <c r="J10" s="53"/>
      <c r="K10" s="1"/>
    </row>
    <row r="11" spans="1:11" ht="31.5" customHeight="1" x14ac:dyDescent="0.3">
      <c r="A11" s="4" t="s">
        <v>8</v>
      </c>
      <c r="B11" s="87" t="s">
        <v>51</v>
      </c>
      <c r="C11" s="87"/>
      <c r="D11" s="87"/>
      <c r="E11" s="87"/>
      <c r="F11" s="87"/>
      <c r="G11" s="87"/>
      <c r="H11" s="87"/>
      <c r="I11" s="87"/>
      <c r="J11" s="88"/>
    </row>
    <row r="12" spans="1:11" ht="23.25" customHeight="1" x14ac:dyDescent="0.3">
      <c r="A12" s="4" t="s">
        <v>9</v>
      </c>
      <c r="B12" s="87" t="s">
        <v>52</v>
      </c>
      <c r="C12" s="87"/>
      <c r="D12" s="87"/>
      <c r="E12" s="87"/>
      <c r="F12" s="87"/>
      <c r="G12" s="87"/>
      <c r="H12" s="87"/>
      <c r="I12" s="87"/>
      <c r="J12" s="88"/>
    </row>
    <row r="13" spans="1:11" ht="15.6" x14ac:dyDescent="0.3">
      <c r="A13" s="41" t="s">
        <v>10</v>
      </c>
      <c r="B13" s="42"/>
      <c r="C13" s="42"/>
      <c r="D13" s="42"/>
      <c r="E13" s="42"/>
      <c r="F13" s="42"/>
      <c r="G13" s="42"/>
      <c r="H13" s="42"/>
      <c r="I13" s="42"/>
      <c r="J13" s="43"/>
    </row>
    <row r="14" spans="1:11" ht="27.75" customHeight="1" x14ac:dyDescent="0.3">
      <c r="A14" s="4" t="s">
        <v>11</v>
      </c>
      <c r="B14" s="30">
        <v>2</v>
      </c>
      <c r="C14" s="70" t="str">
        <f>IFERROR(VLOOKUP(B14,'[1]Validacion datos'!A2:B5,2,FALSE),"")</f>
        <v>DESARROLLO SOCIAL</v>
      </c>
      <c r="D14" s="70"/>
      <c r="E14" s="70"/>
      <c r="F14" s="70"/>
      <c r="G14" s="70"/>
      <c r="H14" s="70"/>
      <c r="I14" s="70"/>
      <c r="J14" s="70"/>
    </row>
    <row r="15" spans="1:11" ht="26.25" customHeight="1" x14ac:dyDescent="0.3">
      <c r="A15" s="4" t="s">
        <v>12</v>
      </c>
      <c r="B15" s="7">
        <v>2.2999999999999998</v>
      </c>
      <c r="C15" s="70" t="str">
        <f>IFERROR(VLOOKUP(B15,'[1]Validacion datos'!A8:B26,2,FALSE),"")</f>
        <v>Igualdad de derechos y oportunidades</v>
      </c>
      <c r="D15" s="70"/>
      <c r="E15" s="70"/>
      <c r="F15" s="70"/>
      <c r="G15" s="70"/>
      <c r="H15" s="70"/>
      <c r="I15" s="70"/>
      <c r="J15" s="70"/>
    </row>
    <row r="16" spans="1:11" ht="28.5" customHeight="1" x14ac:dyDescent="0.3">
      <c r="A16" s="4" t="s">
        <v>13</v>
      </c>
      <c r="B16" s="8" t="s">
        <v>53</v>
      </c>
      <c r="C16" s="70" t="str">
        <f>IFERROR(VLOOKUP(B16,'[1]Validacion datos'!D8:E64,2,FALSE),"")</f>
        <v>Disminuir la pobreza mediante un efectivo y eficiente sistema de protección social, que tome en cuenta las necesidades y vulnerabilidades a lo largo del ciclo de vida</v>
      </c>
      <c r="D16" s="70"/>
      <c r="E16" s="70"/>
      <c r="F16" s="70"/>
      <c r="G16" s="70"/>
      <c r="H16" s="70"/>
      <c r="I16" s="70"/>
      <c r="J16" s="70"/>
    </row>
    <row r="17" spans="1:11" ht="15.6" x14ac:dyDescent="0.3">
      <c r="A17" s="41" t="s">
        <v>14</v>
      </c>
      <c r="B17" s="42"/>
      <c r="C17" s="42"/>
      <c r="D17" s="42"/>
      <c r="E17" s="42"/>
      <c r="F17" s="42"/>
      <c r="G17" s="42"/>
      <c r="H17" s="42"/>
      <c r="I17" s="42"/>
      <c r="J17" s="43"/>
    </row>
    <row r="18" spans="1:11" ht="29.25" customHeight="1" x14ac:dyDescent="0.3">
      <c r="A18" s="4" t="s">
        <v>15</v>
      </c>
      <c r="B18" s="38" t="s">
        <v>54</v>
      </c>
      <c r="C18" s="38"/>
      <c r="D18" s="38"/>
      <c r="E18" s="38"/>
      <c r="F18" s="38"/>
      <c r="G18" s="38"/>
      <c r="H18" s="38"/>
      <c r="I18" s="38"/>
      <c r="J18" s="39"/>
    </row>
    <row r="19" spans="1:11" ht="78.75" customHeight="1" x14ac:dyDescent="0.3">
      <c r="A19" s="9" t="s">
        <v>16</v>
      </c>
      <c r="B19" s="38" t="s">
        <v>55</v>
      </c>
      <c r="C19" s="38"/>
      <c r="D19" s="38"/>
      <c r="E19" s="38"/>
      <c r="F19" s="38"/>
      <c r="G19" s="38"/>
      <c r="H19" s="38"/>
      <c r="I19" s="38"/>
      <c r="J19" s="39"/>
    </row>
    <row r="20" spans="1:11" ht="34.5" customHeight="1" x14ac:dyDescent="0.3">
      <c r="A20" s="9" t="s">
        <v>17</v>
      </c>
      <c r="B20" s="38" t="s">
        <v>56</v>
      </c>
      <c r="C20" s="38"/>
      <c r="D20" s="38"/>
      <c r="E20" s="38"/>
      <c r="F20" s="38"/>
      <c r="G20" s="38"/>
      <c r="H20" s="38"/>
      <c r="I20" s="38"/>
      <c r="J20" s="39"/>
    </row>
    <row r="21" spans="1:11" ht="35.25" customHeight="1" x14ac:dyDescent="0.3">
      <c r="A21" s="9" t="s">
        <v>38</v>
      </c>
      <c r="B21" s="38" t="s">
        <v>57</v>
      </c>
      <c r="C21" s="38"/>
      <c r="D21" s="38"/>
      <c r="E21" s="38"/>
      <c r="F21" s="38"/>
      <c r="G21" s="38"/>
      <c r="H21" s="38"/>
      <c r="I21" s="38"/>
      <c r="J21" s="39"/>
      <c r="K21" s="1"/>
    </row>
    <row r="22" spans="1:11" ht="15.6" x14ac:dyDescent="0.3">
      <c r="A22" s="41" t="s">
        <v>18</v>
      </c>
      <c r="B22" s="42"/>
      <c r="C22" s="42"/>
      <c r="D22" s="42"/>
      <c r="E22" s="42"/>
      <c r="F22" s="42"/>
      <c r="G22" s="42"/>
      <c r="H22" s="42"/>
      <c r="I22" s="42"/>
      <c r="J22" s="43"/>
    </row>
    <row r="23" spans="1:11" ht="15.6" x14ac:dyDescent="0.3">
      <c r="A23" s="54" t="s">
        <v>19</v>
      </c>
      <c r="B23" s="55"/>
      <c r="C23" s="55"/>
      <c r="D23" s="55"/>
      <c r="E23" s="55"/>
      <c r="F23" s="55"/>
      <c r="G23" s="55"/>
      <c r="H23" s="55"/>
      <c r="I23" s="55"/>
      <c r="J23" s="56"/>
      <c r="K23" s="1"/>
    </row>
    <row r="24" spans="1:11" ht="15" customHeight="1" x14ac:dyDescent="0.3">
      <c r="A24" s="65" t="s">
        <v>20</v>
      </c>
      <c r="B24" s="66"/>
      <c r="C24" s="67" t="s">
        <v>21</v>
      </c>
      <c r="D24" s="69"/>
      <c r="E24" s="69"/>
      <c r="F24" s="69" t="s">
        <v>22</v>
      </c>
      <c r="G24" s="69"/>
      <c r="H24" s="66"/>
      <c r="I24" s="67" t="s">
        <v>23</v>
      </c>
      <c r="J24" s="68"/>
    </row>
    <row r="25" spans="1:11" x14ac:dyDescent="0.3">
      <c r="A25" s="57">
        <v>451028260</v>
      </c>
      <c r="B25" s="58"/>
      <c r="C25" s="62">
        <v>451028260</v>
      </c>
      <c r="D25" s="63"/>
      <c r="E25" s="64"/>
      <c r="F25" s="62">
        <v>186986728.90000001</v>
      </c>
      <c r="G25" s="63"/>
      <c r="H25" s="64"/>
      <c r="I25" s="35">
        <f>+F25/C25</f>
        <v>0.41457874258256017</v>
      </c>
      <c r="J25" s="34"/>
    </row>
    <row r="26" spans="1:11" ht="15.6" x14ac:dyDescent="0.3">
      <c r="A26" s="54" t="s">
        <v>24</v>
      </c>
      <c r="B26" s="55"/>
      <c r="C26" s="55"/>
      <c r="D26" s="55"/>
      <c r="E26" s="55"/>
      <c r="F26" s="55"/>
      <c r="G26" s="55"/>
      <c r="H26" s="55"/>
      <c r="I26" s="55"/>
      <c r="J26" s="56"/>
      <c r="K26" s="1"/>
    </row>
    <row r="27" spans="1:11" x14ac:dyDescent="0.3">
      <c r="A27" s="5"/>
      <c r="B27"/>
      <c r="C27" s="59" t="s">
        <v>67</v>
      </c>
      <c r="D27" s="60"/>
      <c r="E27" s="59" t="s">
        <v>66</v>
      </c>
      <c r="F27" s="60"/>
      <c r="G27" s="59" t="s">
        <v>65</v>
      </c>
      <c r="H27" s="59"/>
      <c r="I27" s="59" t="s">
        <v>25</v>
      </c>
      <c r="J27" s="61"/>
    </row>
    <row r="28" spans="1:11" ht="41.4" x14ac:dyDescent="0.3">
      <c r="A28" s="10" t="s">
        <v>26</v>
      </c>
      <c r="B28" s="11" t="s">
        <v>27</v>
      </c>
      <c r="C28" s="11" t="s">
        <v>39</v>
      </c>
      <c r="D28" s="11" t="s">
        <v>40</v>
      </c>
      <c r="E28" s="11" t="s">
        <v>42</v>
      </c>
      <c r="F28" s="11" t="s">
        <v>43</v>
      </c>
      <c r="G28" s="11" t="s">
        <v>44</v>
      </c>
      <c r="H28" s="11" t="s">
        <v>45</v>
      </c>
      <c r="I28" s="11" t="s">
        <v>46</v>
      </c>
      <c r="J28" s="12" t="s">
        <v>47</v>
      </c>
    </row>
    <row r="29" spans="1:11" ht="36" x14ac:dyDescent="0.3">
      <c r="A29" s="13">
        <v>6042</v>
      </c>
      <c r="B29" s="14" t="s">
        <v>60</v>
      </c>
      <c r="C29" s="15">
        <v>345500</v>
      </c>
      <c r="D29" s="16">
        <v>451028260</v>
      </c>
      <c r="E29" s="16">
        <v>345500</v>
      </c>
      <c r="F29" s="16">
        <v>248065543</v>
      </c>
      <c r="G29" s="17">
        <v>343500</v>
      </c>
      <c r="H29" s="16">
        <v>186986728.90000001</v>
      </c>
      <c r="I29" s="18">
        <f>IF(G29&gt;0,G29/C29,0)</f>
        <v>0.99421128798842262</v>
      </c>
      <c r="J29" s="19">
        <f>IF(H29&gt;0,H29/D29,0)</f>
        <v>0.41457874258256017</v>
      </c>
    </row>
    <row r="30" spans="1:11" x14ac:dyDescent="0.3">
      <c r="A30" s="20"/>
      <c r="B30" s="21"/>
      <c r="C30" s="22"/>
      <c r="D30" s="23"/>
      <c r="E30" s="23"/>
      <c r="F30" s="23"/>
      <c r="G30" s="24"/>
      <c r="H30" s="23"/>
      <c r="I30" s="18">
        <f>IF(G30&gt;0,G30/C30,0)</f>
        <v>0</v>
      </c>
      <c r="J30" s="19">
        <f>IF(H30&gt;0,H30/D30,0)</f>
        <v>0</v>
      </c>
    </row>
    <row r="31" spans="1:11" ht="15.6" x14ac:dyDescent="0.3">
      <c r="A31" s="41" t="s">
        <v>28</v>
      </c>
      <c r="B31" s="42"/>
      <c r="C31" s="42"/>
      <c r="D31" s="42"/>
      <c r="E31" s="42"/>
      <c r="F31" s="42"/>
      <c r="G31" s="42"/>
      <c r="H31" s="42"/>
      <c r="I31" s="42"/>
      <c r="J31" s="43"/>
    </row>
    <row r="32" spans="1:11" ht="15.6" x14ac:dyDescent="0.3">
      <c r="A32" s="54" t="s">
        <v>29</v>
      </c>
      <c r="B32" s="55"/>
      <c r="C32" s="55"/>
      <c r="D32" s="55"/>
      <c r="E32" s="55"/>
      <c r="F32" s="55"/>
      <c r="G32" s="55"/>
      <c r="H32" s="55"/>
      <c r="I32" s="55"/>
      <c r="J32" s="56"/>
      <c r="K32" s="1"/>
    </row>
    <row r="33" spans="1:11" x14ac:dyDescent="0.3">
      <c r="A33" s="25" t="s">
        <v>30</v>
      </c>
      <c r="B33" s="38" t="s">
        <v>58</v>
      </c>
      <c r="C33" s="38"/>
      <c r="D33" s="38"/>
      <c r="E33" s="38"/>
      <c r="F33" s="38"/>
      <c r="G33" s="38"/>
      <c r="H33" s="38"/>
      <c r="I33" s="38"/>
      <c r="J33" s="39"/>
    </row>
    <row r="34" spans="1:11" x14ac:dyDescent="0.3">
      <c r="A34" s="25" t="s">
        <v>31</v>
      </c>
      <c r="B34" s="38" t="s">
        <v>59</v>
      </c>
      <c r="C34" s="38"/>
      <c r="D34" s="38"/>
      <c r="E34" s="38"/>
      <c r="F34" s="38"/>
      <c r="G34" s="38"/>
      <c r="H34" s="38"/>
      <c r="I34" s="38"/>
      <c r="J34" s="39"/>
    </row>
    <row r="35" spans="1:11" ht="70.2" customHeight="1" x14ac:dyDescent="0.3">
      <c r="A35" s="25" t="s">
        <v>32</v>
      </c>
      <c r="B35" s="38" t="s">
        <v>72</v>
      </c>
      <c r="C35" s="38"/>
      <c r="D35" s="38"/>
      <c r="E35" s="38"/>
      <c r="F35" s="38"/>
      <c r="G35" s="38"/>
      <c r="H35" s="38"/>
      <c r="I35" s="38"/>
      <c r="J35" s="39"/>
    </row>
    <row r="36" spans="1:11" ht="28.8" customHeight="1" x14ac:dyDescent="0.3">
      <c r="A36" s="40" t="s">
        <v>33</v>
      </c>
      <c r="B36" s="38" t="s">
        <v>68</v>
      </c>
      <c r="C36" s="38"/>
      <c r="D36" s="38"/>
      <c r="E36" s="38"/>
      <c r="F36" s="38"/>
      <c r="G36" s="38"/>
      <c r="H36" s="38"/>
      <c r="I36" s="38"/>
      <c r="J36" s="39"/>
    </row>
    <row r="37" spans="1:11" ht="37.799999999999997" customHeight="1" x14ac:dyDescent="0.3">
      <c r="A37" s="40"/>
      <c r="B37" s="38"/>
      <c r="C37" s="38"/>
      <c r="D37" s="38"/>
      <c r="E37" s="38"/>
      <c r="F37" s="38"/>
      <c r="G37" s="38"/>
      <c r="H37" s="38"/>
      <c r="I37" s="38"/>
      <c r="J37" s="39"/>
    </row>
    <row r="38" spans="1:11" ht="15.6" x14ac:dyDescent="0.3">
      <c r="A38" s="41" t="s">
        <v>34</v>
      </c>
      <c r="B38" s="42"/>
      <c r="C38" s="42"/>
      <c r="D38" s="42"/>
      <c r="E38" s="42"/>
      <c r="F38" s="42"/>
      <c r="G38" s="42"/>
      <c r="H38" s="42"/>
      <c r="I38" s="42"/>
      <c r="J38" s="43"/>
    </row>
    <row r="39" spans="1:11" ht="15.6" x14ac:dyDescent="0.3">
      <c r="A39" s="44" t="s">
        <v>35</v>
      </c>
      <c r="B39" s="45"/>
      <c r="C39" s="45"/>
      <c r="D39" s="45"/>
      <c r="E39" s="45"/>
      <c r="F39" s="45"/>
      <c r="G39" s="45"/>
      <c r="H39" s="45"/>
      <c r="I39" s="45"/>
      <c r="J39" s="46"/>
      <c r="K39" s="1"/>
    </row>
    <row r="40" spans="1:11" ht="27.75" customHeight="1" x14ac:dyDescent="0.3">
      <c r="A40" s="47" t="s">
        <v>69</v>
      </c>
      <c r="B40" s="48"/>
      <c r="C40" s="48"/>
      <c r="D40" s="48"/>
      <c r="E40" s="48"/>
      <c r="F40" s="48"/>
      <c r="G40" s="48"/>
      <c r="H40" s="48"/>
      <c r="I40" s="48"/>
      <c r="J40" s="49"/>
    </row>
    <row r="41" spans="1:11" ht="27.75" customHeight="1" x14ac:dyDescent="0.3">
      <c r="A41" s="31"/>
      <c r="B41" s="31"/>
      <c r="C41" s="31"/>
      <c r="D41" s="31"/>
      <c r="E41" s="31"/>
      <c r="F41" s="31"/>
      <c r="G41" s="31"/>
      <c r="H41" s="31"/>
      <c r="I41" s="31"/>
      <c r="J41" s="31"/>
    </row>
    <row r="42" spans="1:11" ht="30.75" customHeight="1" x14ac:dyDescent="0.3">
      <c r="A42" s="50" t="s">
        <v>41</v>
      </c>
      <c r="B42" s="50"/>
      <c r="C42" s="50"/>
      <c r="D42" s="50"/>
      <c r="E42" s="50"/>
      <c r="F42" s="50"/>
      <c r="G42" s="50"/>
      <c r="H42" s="50"/>
      <c r="I42" s="50"/>
      <c r="J42" s="50"/>
    </row>
    <row r="46" spans="1:11" ht="15.6" x14ac:dyDescent="0.3">
      <c r="A46" s="37"/>
      <c r="B46" s="36" t="s">
        <v>61</v>
      </c>
      <c r="C46" s="37"/>
      <c r="G46" s="37"/>
      <c r="H46" s="36" t="s">
        <v>63</v>
      </c>
      <c r="I46" s="37"/>
    </row>
    <row r="47" spans="1:11" ht="15.6" x14ac:dyDescent="0.3">
      <c r="A47" s="37"/>
      <c r="B47" s="36" t="s">
        <v>62</v>
      </c>
      <c r="C47" s="37"/>
      <c r="G47" s="37"/>
      <c r="H47" s="36" t="s">
        <v>64</v>
      </c>
      <c r="I47" s="37"/>
    </row>
  </sheetData>
  <mergeCells count="48">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E27:F27"/>
    <mergeCell ref="A22:J22"/>
    <mergeCell ref="A23:J23"/>
    <mergeCell ref="A24:B24"/>
    <mergeCell ref="I24:J24"/>
    <mergeCell ref="C24:E24"/>
    <mergeCell ref="F24:H24"/>
    <mergeCell ref="A42:J42"/>
    <mergeCell ref="B9:J9"/>
    <mergeCell ref="B10:J10"/>
    <mergeCell ref="B21:J21"/>
    <mergeCell ref="A31:J31"/>
    <mergeCell ref="A32:J32"/>
    <mergeCell ref="B33:J33"/>
    <mergeCell ref="B34:J34"/>
    <mergeCell ref="B35:J35"/>
    <mergeCell ref="A25:B25"/>
    <mergeCell ref="A26:J26"/>
    <mergeCell ref="C27:D27"/>
    <mergeCell ref="G27:H27"/>
    <mergeCell ref="I27:J27"/>
    <mergeCell ref="C25:E25"/>
    <mergeCell ref="F25:H25"/>
    <mergeCell ref="B36:J37"/>
    <mergeCell ref="A36:A37"/>
    <mergeCell ref="A38:J38"/>
    <mergeCell ref="A39:J39"/>
    <mergeCell ref="A40:J40"/>
  </mergeCells>
  <phoneticPr fontId="22" type="noConversion"/>
  <dataValidations count="16">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F30 F28"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0:J41" xr:uid="{00000000-0002-0000-0000-000008000000}"/>
    <dataValidation allowBlank="1" showInputMessage="1" showErrorMessage="1" prompt="De existir desvío, explicar razones." sqref="B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63" orientation="portrait" horizontalDpi="4294967295" verticalDpi="4294967295" r:id="rId1"/>
  <ignoredErrors>
    <ignoredError sqref="I29: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Frainy Leandro Peralta Espinal</cp:lastModifiedBy>
  <cp:lastPrinted>2023-05-12T19:31:35Z</cp:lastPrinted>
  <dcterms:created xsi:type="dcterms:W3CDTF">2021-03-22T15:50:10Z</dcterms:created>
  <dcterms:modified xsi:type="dcterms:W3CDTF">2024-02-08T20:24:48Z</dcterms:modified>
</cp:coreProperties>
</file>